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sa\Desktop\"/>
    </mc:Choice>
  </mc:AlternateContent>
  <xr:revisionPtr revIDLastSave="8" documentId="8_{D150D20B-F0B6-407F-9F7F-3F8E0424D608}" xr6:coauthVersionLast="47" xr6:coauthVersionMax="47" xr10:uidLastSave="{9A05A3CA-2D8D-4527-8BE3-A543F564B243}"/>
  <bookViews>
    <workbookView xWindow="28680" yWindow="-120" windowWidth="29040" windowHeight="15720" tabRatio="630" xr2:uid="{00000000-000D-0000-FFFF-FFFF00000000}"/>
  </bookViews>
  <sheets>
    <sheet name="Plano de Aplicação" sheetId="8" r:id="rId1"/>
    <sheet name="Memória de cálculo investimento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8" l="1"/>
  <c r="B49" i="8"/>
  <c r="B44" i="8"/>
  <c r="B39" i="8"/>
  <c r="B34" i="8"/>
  <c r="C9" i="8"/>
  <c r="C13" i="8" l="1"/>
  <c r="C41" i="8"/>
  <c r="C66" i="8"/>
  <c r="C64" i="8"/>
  <c r="B29" i="8"/>
  <c r="C26" i="8" s="1"/>
  <c r="C31" i="8"/>
  <c r="C36" i="8"/>
  <c r="C18" i="8"/>
  <c r="D60" i="8"/>
  <c r="C46" i="8" l="1"/>
  <c r="C25" i="8" s="1"/>
  <c r="B54" i="8" s="1"/>
  <c r="C8" i="8"/>
  <c r="B53" i="8" s="1"/>
  <c r="C52" i="8" s="1"/>
  <c r="C60" i="8"/>
  <c r="C74" i="8" l="1"/>
  <c r="C7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Miramar de Souza Almeida</author>
  </authors>
  <commentList>
    <comment ref="B72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Caso o resultado dos empreendimentos no anexo III seja negativo, insira o número com sinal de subtração.</t>
        </r>
      </text>
    </comment>
    <comment ref="C73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>Recurso de custeio transferido para investimento.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<sst xmlns="http://schemas.openxmlformats.org/spreadsheetml/2006/main" count="136" uniqueCount="109">
  <si>
    <t xml:space="preserve">DELIBERAÇÃO CBH-     Nº      , DE  </t>
  </si>
  <si>
    <t>ANEXO I - PLANO DE APLICAÇÃO DE RECURSOS DA COBRANÇA PARA (ANO)</t>
  </si>
  <si>
    <t>Decreto estadual nº 50.667, de 30 de março de 2006</t>
  </si>
  <si>
    <t>1 RECEITA</t>
  </si>
  <si>
    <t>SUB-TOTAL</t>
  </si>
  <si>
    <t>TOTAL</t>
  </si>
  <si>
    <t>%</t>
  </si>
  <si>
    <t>1.1 Previsão de Arrecadação no Exercício (ano vigente) - Programa 2625 - Ação xxxx- LOA</t>
  </si>
  <si>
    <t>2 AJUSTE DA RECEITA (ANO ANTERIOR)</t>
  </si>
  <si>
    <t>2.1 Ajuste da Arrecadação</t>
  </si>
  <si>
    <t>2.1.1 Previsão de arrecadação (ano anterior)</t>
  </si>
  <si>
    <t>2.1.2 Arrecadação (ano anterior)</t>
  </si>
  <si>
    <t>2.1.3 Restituição de valores cobrados pelo uso da água ao usuário</t>
  </si>
  <si>
    <t xml:space="preserve">2.2 Ajuste do Custeio </t>
  </si>
  <si>
    <t>2.2.1 Previsão de alocação para Custeio (ano anterior)</t>
  </si>
  <si>
    <t>2.2.2 Repasse efetivo para Custeio (ano anterior) (Somatória de "Resgate para transferência ao SP-Águas" + "Repasse sobre valores arrecadados")</t>
  </si>
  <si>
    <t xml:space="preserve">3 DESPESAS DE CUSTEIO </t>
  </si>
  <si>
    <t>3.1 Alocação da previsão de arrecadação (máximo de 10%)</t>
  </si>
  <si>
    <t xml:space="preserve">3.1.1 Custos Operacionais da Cobrança (Alinea "a", Inciso VI, Artigo 22) </t>
  </si>
  <si>
    <t>3.1.2 Atividades de Secretaria Executiva (Alinea "b", Inciso VI, Artigo 22)</t>
  </si>
  <si>
    <t>3.1.3 Outras Despesas de Custeio (Alinea "c", Inciso VI, Artigo 22)</t>
  </si>
  <si>
    <t xml:space="preserve">3.1.4 Pessoal </t>
  </si>
  <si>
    <t>3.1.5 Transferência para SP-Águas - ressarcimento de tarifas de cobrança</t>
  </si>
  <si>
    <t>4 AJUSTES DO EXERCÍCIO ANTERIOR E PREVISÕES PARA O EXERCÍCIO ATUAL</t>
  </si>
  <si>
    <t>4.1 Rendimentos</t>
  </si>
  <si>
    <t>4.1.1 Previsão de rendimentos (ano anterior)</t>
  </si>
  <si>
    <t>4.1.2 Rendimentos (ano anterior)</t>
  </si>
  <si>
    <t>4.1.3 Ajuste do exercício (ano anterior) (previsto x rendimentos)</t>
  </si>
  <si>
    <t>4.1.4 Previsão para o exercício de (ano vigente)</t>
  </si>
  <si>
    <t>4.2 Taxa de Administração do Agente Financeiro (Inc. V, Artigo 22)</t>
  </si>
  <si>
    <t>4.2.1 Previsão da Taxa de Administração (ano anterior)</t>
  </si>
  <si>
    <t>4.2.2 Desembolso efetuado (ano anterior)</t>
  </si>
  <si>
    <t>4.2.3 Ajuste da Taxa de Administração do Agente Financeiro (ano anterior)</t>
  </si>
  <si>
    <t>4.2.4 Provisão para taxa de Administração do Agente Financeiro (vigente)</t>
  </si>
  <si>
    <t>4.3 Taxa de Liberação do Agente Financeiro (Inc. V, Artigo 22)</t>
  </si>
  <si>
    <t>4.3.1 Previsão da Taxa de Liberação do Agente Financeiro (ano anterior)</t>
  </si>
  <si>
    <t>4.3.2 Desembolso efetuado (ano anterior)</t>
  </si>
  <si>
    <t>4.3.3 Ajuste da Taxa de Liberação do Agente Financeiro (ano anterior)</t>
  </si>
  <si>
    <t>4.3.4 Provisão para Taxa de Liberação do Agente Financeiro (ano vigente)</t>
  </si>
  <si>
    <t>4.4 Taxa de Liberação dos Agentes Técnicos (Inc. V, Artigo 22)</t>
  </si>
  <si>
    <t>4.4.1 Previsão da Taxa de Liberação dos Agentes Técnicos (ano anterior)</t>
  </si>
  <si>
    <t>4.4.2 Desembolso efetuado (ano anterior)</t>
  </si>
  <si>
    <t>4.4.3 Ajuste da Taxa de Liberação dos Agentes Técnicos (ano anterior)</t>
  </si>
  <si>
    <t>4.4.4 Provisão para Taxa de Liberação dos Agentes Técnicos (ano vigente)</t>
  </si>
  <si>
    <t>4.5 Taxa de Comissão de Estudos dos Agentes Técnicos (Inc. V, Artigo 22)</t>
  </si>
  <si>
    <t>4.5.1 Previsão da Taxa Comissão de Estudos dos Agentes Técnicos  (ano anterior)</t>
  </si>
  <si>
    <t>4.5.2 Desembolso efetuado (ano anterior)</t>
  </si>
  <si>
    <t>4.5.3 Ajuste da Taxa Comissão de Estudos dos Agentes Técnicos (ano anterior)</t>
  </si>
  <si>
    <t>4.5.4 Provisão para Taxa Comissão de Estudos dos Agentes Técnicos (ano vigente)</t>
  </si>
  <si>
    <t>5 APURAÇÃO PARCIAL DA DISPONIBILIDADE PARA INVESTIMENTO</t>
  </si>
  <si>
    <t>5.1 Ajuste da receita (transporte item 2)</t>
  </si>
  <si>
    <t>5.2 Total dos Ajustes e Previsões (transporte item 4)</t>
  </si>
  <si>
    <t>5.3 Recebimento da Transferência entre Bacias efetuada por outro(s) CBH(s)</t>
  </si>
  <si>
    <t>5.4 Crédito - acerto de valor(es) efetuado pelo Agente Financeiro</t>
  </si>
  <si>
    <t>5.5 Débito - acerto de valor(es) efetuado pelo Agente Financeiro</t>
  </si>
  <si>
    <t>6 DESPESAS DE INVESTIMENTO</t>
  </si>
  <si>
    <t xml:space="preserve">6.1 Alocação da previsão de arrecadação para Investimento </t>
  </si>
  <si>
    <t>6.2 Empréstimos contratados (Inc. I, Artigo 22)</t>
  </si>
  <si>
    <t>6.3 Bases técnicas e instrum.da Política Est. de Rec. Hídricos (Inc. II, Artigo 22)</t>
  </si>
  <si>
    <t>6.4 Transferências entre Bacias (Inc. III, Artigo 22)</t>
  </si>
  <si>
    <t>6.5 Pagamentos (inc. IV, art. 22)</t>
  </si>
  <si>
    <t xml:space="preserve">6.5.1  Manutenção de sistemas de controle da cobrança </t>
  </si>
  <si>
    <t>6.6 Lançamentos a Crédito constantes no extrato bancário (ano anterior)</t>
  </si>
  <si>
    <t>6.6.1 Rendimentos repassados pelo Tomador</t>
  </si>
  <si>
    <t>6.6.2 Devolução de parcelas - contratos não reembolsáveis</t>
  </si>
  <si>
    <t>6.6.3 Pagamento de parcelas - contratos com retorno</t>
  </si>
  <si>
    <t>6.7 Ajuste do exercício (ano anterior)</t>
  </si>
  <si>
    <t>6.7.1 Valor disponibilizado no plano de aplicação da cobrança (ano anterior) para investimento</t>
  </si>
  <si>
    <t xml:space="preserve">6.7.2 Resultado da movimentação dos empreendimentos (transporte do resultado apurado no Anexo II - Memória de cálculo  de investimento - pela diferença entre disponibilidades e valores  comprometidos) </t>
  </si>
  <si>
    <t xml:space="preserve">6.8 Transferência de Recursos de Custeio </t>
  </si>
  <si>
    <r>
      <t xml:space="preserve">6.9 Apuração parcial da disponibilidade para investimento </t>
    </r>
    <r>
      <rPr>
        <sz val="9"/>
        <rFont val="Arial"/>
        <family val="2"/>
      </rPr>
      <t>(transporte item 5)</t>
    </r>
  </si>
  <si>
    <t>APURAÇÃO FINAL DA DISPONIBILIDADE PARA INVESTIMENTO</t>
  </si>
  <si>
    <t xml:space="preserve">DELIBERAÇÃO CBH Nº          / </t>
  </si>
  <si>
    <t>ANEXO II - MEMÓRIA DE CÁLCULO DE INVESTIMENTO</t>
  </si>
  <si>
    <t>FÓRMULAS UTILIZADAS PARA CÁLCULO DOS RESÍDUOS E COMPROMETIDOS</t>
  </si>
  <si>
    <t>SITUAÇÃO</t>
  </si>
  <si>
    <t>Para empreendimentos com código SINFEHIDRO anteriores ao do Plano de Aplicação do (ano anterior)</t>
  </si>
  <si>
    <t xml:space="preserve">Lançar valor final na coluna </t>
  </si>
  <si>
    <t>Para empreendimentos com código SINFEHIDRO
do Plano de Aplicação do (ano anterior)</t>
  </si>
  <si>
    <t>Em análise</t>
  </si>
  <si>
    <t>-</t>
  </si>
  <si>
    <t>Valor da coluna (A)</t>
  </si>
  <si>
    <t>(F)</t>
  </si>
  <si>
    <t>Não Iniciado</t>
  </si>
  <si>
    <t>Valor da coluna (A)-(B)</t>
  </si>
  <si>
    <t>(E)</t>
  </si>
  <si>
    <t>Valor da coluna (B)</t>
  </si>
  <si>
    <t>Em Execução</t>
  </si>
  <si>
    <t>Concluído</t>
  </si>
  <si>
    <t>Valor da coluna (B)+(C)-(D)</t>
  </si>
  <si>
    <t>Cancelado</t>
  </si>
  <si>
    <t>Valor da coluna (A) ou (B)</t>
  </si>
  <si>
    <t>Nº SINFEHIDRO</t>
  </si>
  <si>
    <t>Nº Contrato</t>
  </si>
  <si>
    <t>Situação</t>
  </si>
  <si>
    <t>Data de assinatura</t>
  </si>
  <si>
    <t>Data de conclusão</t>
  </si>
  <si>
    <t>Valor pleiteado
(A)</t>
  </si>
  <si>
    <t>Valor aprovado
(B)</t>
  </si>
  <si>
    <t>Valor aditado
(C)</t>
  </si>
  <si>
    <t>Valor pago
(D)</t>
  </si>
  <si>
    <t>DISPONÍVEL
P/ UTILIZAÇÃO
(E)</t>
  </si>
  <si>
    <r>
      <rPr>
        <b/>
        <sz val="8"/>
        <rFont val="Arial"/>
        <family val="2"/>
      </rPr>
      <t>COMPROMETIDO</t>
    </r>
    <r>
      <rPr>
        <b/>
        <sz val="8.5"/>
        <rFont val="Arial"/>
        <family val="2"/>
      </rPr>
      <t xml:space="preserve">
</t>
    </r>
    <r>
      <rPr>
        <b/>
        <sz val="9"/>
        <rFont val="Arial"/>
        <family val="2"/>
      </rPr>
      <t>(F)</t>
    </r>
  </si>
  <si>
    <t>Em execução</t>
  </si>
  <si>
    <t>Não iniciado</t>
  </si>
  <si>
    <t>Resultado a transferir para o item 6.7.2 do Anexo I (manter sinal negativo para transporte caso o resultado seja negativo)</t>
  </si>
  <si>
    <t>Soma coluna E (1)</t>
  </si>
  <si>
    <t>Soma coluna F (2)</t>
  </si>
  <si>
    <t>Resultado [  (1) - (2)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</si>
</sst>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u/>
      <sz val="8"/>
      <name val="Arial"/>
      <family val="2"/>
    </font>
    <font>
      <b/>
      <sz val="8"/>
      <color indexed="8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132">
    <xf numFmtId="0" fontId="0" fillId="0" borderId="0" xfId="0"/>
    <xf numFmtId="0" fontId="13" fillId="0" borderId="0" xfId="0" applyFont="1"/>
    <xf numFmtId="0" fontId="13" fillId="0" borderId="1" xfId="0" applyFont="1" applyBorder="1"/>
    <xf numFmtId="0" fontId="14" fillId="0" borderId="2" xfId="0" applyFont="1" applyBorder="1"/>
    <xf numFmtId="0" fontId="13" fillId="0" borderId="2" xfId="0" applyFont="1" applyBorder="1"/>
    <xf numFmtId="0" fontId="2" fillId="0" borderId="0" xfId="2" applyFont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9" xfId="2" applyFont="1" applyFill="1" applyBorder="1" applyAlignment="1" applyProtection="1">
      <alignment horizontal="center" vertical="center"/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 applyProtection="1">
      <alignment horizontal="center" vertical="center"/>
      <protection locked="0"/>
    </xf>
    <xf numFmtId="4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4" fontId="4" fillId="0" borderId="12" xfId="0" applyNumberFormat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4" fontId="3" fillId="4" borderId="14" xfId="0" applyNumberFormat="1" applyFont="1" applyFill="1" applyBorder="1" applyAlignment="1" applyProtection="1">
      <alignment horizontal="center" vertical="center"/>
      <protection locked="0"/>
    </xf>
    <xf numFmtId="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4" fontId="4" fillId="0" borderId="1" xfId="0" applyNumberFormat="1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4" fontId="3" fillId="4" borderId="17" xfId="0" applyNumberFormat="1" applyFont="1" applyFill="1" applyBorder="1" applyAlignment="1" applyProtection="1">
      <alignment horizontal="center" vertical="center"/>
      <protection locked="0"/>
    </xf>
    <xf numFmtId="4" fontId="3" fillId="4" borderId="18" xfId="0" applyNumberFormat="1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4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4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justify" vertical="center"/>
      <protection locked="0"/>
    </xf>
    <xf numFmtId="4" fontId="3" fillId="4" borderId="4" xfId="0" applyNumberFormat="1" applyFont="1" applyFill="1" applyBorder="1" applyAlignment="1" applyProtection="1">
      <alignment horizontal="justify" vertical="center"/>
      <protection locked="0"/>
    </xf>
    <xf numFmtId="0" fontId="3" fillId="0" borderId="4" xfId="0" applyFont="1" applyBorder="1" applyAlignment="1" applyProtection="1">
      <alignment horizontal="justify" vertical="center"/>
      <protection locked="0"/>
    </xf>
    <xf numFmtId="0" fontId="16" fillId="0" borderId="19" xfId="0" applyFont="1" applyBorder="1" applyAlignment="1" applyProtection="1">
      <alignment horizontal="justify" vertical="center"/>
      <protection locked="0"/>
    </xf>
    <xf numFmtId="0" fontId="16" fillId="0" borderId="0" xfId="0" applyFont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4" fontId="3" fillId="4" borderId="16" xfId="0" applyNumberFormat="1" applyFont="1" applyFill="1" applyBorder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3" fillId="0" borderId="15" xfId="0" applyFont="1" applyBorder="1" applyAlignment="1" applyProtection="1">
      <alignment horizontal="justify" vertical="center"/>
      <protection locked="0"/>
    </xf>
    <xf numFmtId="4" fontId="3" fillId="4" borderId="5" xfId="0" applyNumberFormat="1" applyFont="1" applyFill="1" applyBorder="1" applyAlignment="1" applyProtection="1">
      <alignment horizontal="justify" vertical="center"/>
      <protection locked="0"/>
    </xf>
    <xf numFmtId="164" fontId="3" fillId="4" borderId="14" xfId="4" applyFont="1" applyFill="1" applyBorder="1" applyAlignment="1" applyProtection="1">
      <alignment horizontal="justify" vertical="center"/>
      <protection locked="0"/>
    </xf>
    <xf numFmtId="164" fontId="3" fillId="4" borderId="4" xfId="4" applyFont="1" applyFill="1" applyBorder="1" applyAlignment="1" applyProtection="1">
      <alignment horizontal="justify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4" borderId="23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" fontId="18" fillId="4" borderId="4" xfId="0" applyNumberFormat="1" applyFont="1" applyFill="1" applyBorder="1" applyAlignment="1" applyProtection="1">
      <alignment horizontal="justify" vertical="center"/>
      <protection locked="0"/>
    </xf>
    <xf numFmtId="0" fontId="4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horizontal="justify" vertical="center"/>
      <protection locked="0"/>
    </xf>
    <xf numFmtId="0" fontId="3" fillId="5" borderId="3" xfId="0" applyFont="1" applyFill="1" applyBorder="1" applyAlignment="1" applyProtection="1">
      <alignment vertical="center" wrapText="1"/>
      <protection locked="0"/>
    </xf>
    <xf numFmtId="9" fontId="15" fillId="5" borderId="3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4" fontId="4" fillId="5" borderId="6" xfId="0" applyNumberFormat="1" applyFont="1" applyFill="1" applyBorder="1" applyAlignment="1" applyProtection="1">
      <alignment vertical="center"/>
      <protection locked="0"/>
    </xf>
    <xf numFmtId="164" fontId="3" fillId="5" borderId="5" xfId="0" applyNumberFormat="1" applyFont="1" applyFill="1" applyBorder="1" applyAlignment="1">
      <alignment vertical="center"/>
    </xf>
    <xf numFmtId="4" fontId="4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23" xfId="0" applyNumberFormat="1" applyFont="1" applyFill="1" applyBorder="1" applyAlignment="1">
      <alignment vertical="center"/>
    </xf>
    <xf numFmtId="10" fontId="15" fillId="5" borderId="3" xfId="0" applyNumberFormat="1" applyFont="1" applyFill="1" applyBorder="1" applyAlignment="1" applyProtection="1">
      <alignment vertical="center"/>
      <protection locked="0"/>
    </xf>
    <xf numFmtId="4" fontId="4" fillId="5" borderId="4" xfId="0" applyNumberFormat="1" applyFont="1" applyFill="1" applyBorder="1" applyAlignment="1" applyProtection="1">
      <alignment horizontal="right" vertical="center"/>
      <protection locked="0"/>
    </xf>
    <xf numFmtId="4" fontId="4" fillId="5" borderId="11" xfId="0" applyNumberFormat="1" applyFont="1" applyFill="1" applyBorder="1" applyAlignment="1" applyProtection="1">
      <alignment horizontal="right" vertical="center"/>
      <protection locked="0"/>
    </xf>
    <xf numFmtId="4" fontId="4" fillId="5" borderId="6" xfId="0" applyNumberFormat="1" applyFont="1" applyFill="1" applyBorder="1" applyAlignment="1" applyProtection="1">
      <alignment horizontal="right" vertical="center"/>
      <protection locked="0"/>
    </xf>
    <xf numFmtId="164" fontId="3" fillId="5" borderId="4" xfId="0" applyNumberFormat="1" applyFont="1" applyFill="1" applyBorder="1" applyAlignment="1">
      <alignment vertical="center"/>
    </xf>
    <xf numFmtId="164" fontId="4" fillId="5" borderId="6" xfId="4" applyFont="1" applyFill="1" applyBorder="1" applyAlignment="1" applyProtection="1">
      <alignment horizontal="right" vertical="center"/>
      <protection locked="0"/>
    </xf>
    <xf numFmtId="164" fontId="3" fillId="5" borderId="22" xfId="0" applyNumberFormat="1" applyFont="1" applyFill="1" applyBorder="1" applyAlignment="1">
      <alignment vertical="center"/>
    </xf>
    <xf numFmtId="164" fontId="4" fillId="5" borderId="4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 applyProtection="1">
      <alignment horizontal="right" vertical="center"/>
      <protection locked="0"/>
    </xf>
    <xf numFmtId="10" fontId="15" fillId="5" borderId="3" xfId="0" applyNumberFormat="1" applyFont="1" applyFill="1" applyBorder="1" applyAlignment="1">
      <alignment vertical="center"/>
    </xf>
    <xf numFmtId="4" fontId="4" fillId="5" borderId="14" xfId="0" applyNumberFormat="1" applyFont="1" applyFill="1" applyBorder="1" applyAlignment="1" applyProtection="1">
      <alignment horizontal="right" vertical="center"/>
      <protection locked="0"/>
    </xf>
    <xf numFmtId="164" fontId="4" fillId="5" borderId="5" xfId="4" applyFont="1" applyFill="1" applyBorder="1" applyAlignment="1" applyProtection="1">
      <alignment horizontal="justify" vertical="center"/>
      <protection locked="0"/>
    </xf>
    <xf numFmtId="4" fontId="3" fillId="5" borderId="3" xfId="0" applyNumberFormat="1" applyFont="1" applyFill="1" applyBorder="1" applyAlignment="1" applyProtection="1">
      <alignment vertical="center"/>
      <protection locked="0"/>
    </xf>
    <xf numFmtId="4" fontId="3" fillId="4" borderId="6" xfId="0" applyNumberFormat="1" applyFont="1" applyFill="1" applyBorder="1" applyAlignment="1" applyProtection="1">
      <alignment horizontal="center" vertical="center"/>
      <protection locked="0"/>
    </xf>
    <xf numFmtId="4" fontId="3" fillId="4" borderId="26" xfId="0" applyNumberFormat="1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4" fontId="4" fillId="5" borderId="16" xfId="0" applyNumberFormat="1" applyFont="1" applyFill="1" applyBorder="1" applyAlignment="1" applyProtection="1">
      <alignment horizontal="right" vertical="center"/>
      <protection locked="0"/>
    </xf>
    <xf numFmtId="0" fontId="4" fillId="6" borderId="25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horizontal="justify" vertical="center"/>
      <protection locked="0"/>
    </xf>
    <xf numFmtId="164" fontId="4" fillId="5" borderId="5" xfId="4" applyFont="1" applyFill="1" applyBorder="1" applyAlignment="1" applyProtection="1">
      <alignment horizontal="right" vertical="center"/>
      <protection locked="0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14" fillId="0" borderId="30" xfId="0" applyFont="1" applyBorder="1"/>
    <xf numFmtId="0" fontId="19" fillId="0" borderId="20" xfId="0" applyFont="1" applyBorder="1" applyAlignment="1">
      <alignment horizont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/>
    <xf numFmtId="0" fontId="19" fillId="0" borderId="33" xfId="0" applyFont="1" applyBorder="1" applyAlignment="1">
      <alignment horizontal="center"/>
    </xf>
    <xf numFmtId="0" fontId="5" fillId="7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0" fillId="8" borderId="30" xfId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4" fontId="7" fillId="8" borderId="7" xfId="0" applyNumberFormat="1" applyFont="1" applyFill="1" applyBorder="1" applyAlignment="1">
      <alignment horizontal="center" vertical="center" wrapText="1"/>
    </xf>
    <xf numFmtId="4" fontId="7" fillId="8" borderId="7" xfId="0" applyNumberFormat="1" applyFont="1" applyFill="1" applyBorder="1" applyAlignment="1">
      <alignment horizontal="right" vertical="center" wrapText="1"/>
    </xf>
    <xf numFmtId="2" fontId="7" fillId="8" borderId="7" xfId="0" applyNumberFormat="1" applyFont="1" applyFill="1" applyBorder="1" applyAlignment="1">
      <alignment horizontal="right" vertical="center" wrapText="1"/>
    </xf>
    <xf numFmtId="4" fontId="7" fillId="8" borderId="20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64" fontId="3" fillId="7" borderId="7" xfId="0" applyNumberFormat="1" applyFont="1" applyFill="1" applyBorder="1" applyAlignment="1">
      <alignment horizontal="center" vertical="center" wrapText="1"/>
    </xf>
    <xf numFmtId="164" fontId="3" fillId="7" borderId="20" xfId="0" applyNumberFormat="1" applyFont="1" applyFill="1" applyBorder="1" applyAlignment="1">
      <alignment horizontal="center" vertical="center" wrapText="1"/>
    </xf>
    <xf numFmtId="0" fontId="4" fillId="5" borderId="33" xfId="0" applyFont="1" applyFill="1" applyBorder="1" applyAlignment="1" applyProtection="1">
      <alignment vertical="center"/>
      <protection locked="0"/>
    </xf>
    <xf numFmtId="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5" borderId="5" xfId="4" applyFont="1" applyFill="1" applyBorder="1" applyAlignment="1" applyProtection="1">
      <alignment horizontal="justify" vertical="center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3" fillId="7" borderId="3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164" fontId="3" fillId="7" borderId="34" xfId="0" applyNumberFormat="1" applyFont="1" applyFill="1" applyBorder="1" applyAlignment="1">
      <alignment horizontal="center" vertical="center" wrapText="1"/>
    </xf>
    <xf numFmtId="164" fontId="3" fillId="7" borderId="26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</cellXfs>
  <cellStyles count="7">
    <cellStyle name="Hiperlink 2" xfId="1" xr:uid="{00000000-0005-0000-0000-000000000000}"/>
    <cellStyle name="Normal" xfId="0" builtinId="0"/>
    <cellStyle name="Normal 2" xfId="2" xr:uid="{00000000-0005-0000-0000-000002000000}"/>
    <cellStyle name="Normal 6" xfId="6" xr:uid="{00000000-0005-0000-0000-000003000000}"/>
    <cellStyle name="Porcentagem 2" xfId="3" xr:uid="{00000000-0005-0000-0000-000004000000}"/>
    <cellStyle name="Vírgula" xfId="4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topLeftCell="A11" zoomScale="115" zoomScaleNormal="115" zoomScalePageLayoutView="120" workbookViewId="0">
      <selection activeCell="E24" sqref="E24"/>
    </sheetView>
  </sheetViews>
  <sheetFormatPr defaultRowHeight="12.75"/>
  <cols>
    <col min="1" max="1" width="73.85546875" style="1" customWidth="1"/>
    <col min="2" max="2" width="15.7109375" style="1" customWidth="1"/>
    <col min="3" max="3" width="17.7109375" style="1" customWidth="1"/>
    <col min="4" max="4" width="9.85546875" style="1" customWidth="1"/>
    <col min="5" max="5" width="64.85546875" style="1" customWidth="1"/>
    <col min="6" max="16384" width="9.140625" style="1"/>
  </cols>
  <sheetData>
    <row r="1" spans="1:5">
      <c r="A1" s="117" t="s">
        <v>0</v>
      </c>
      <c r="B1" s="117"/>
      <c r="C1" s="117"/>
      <c r="D1" s="117"/>
    </row>
    <row r="2" spans="1:5">
      <c r="A2" s="118" t="s">
        <v>1</v>
      </c>
      <c r="B2" s="118"/>
      <c r="C2" s="118"/>
      <c r="D2" s="118"/>
    </row>
    <row r="3" spans="1:5">
      <c r="A3" s="118" t="s">
        <v>2</v>
      </c>
      <c r="B3" s="118"/>
      <c r="C3" s="118"/>
      <c r="D3" s="118"/>
    </row>
    <row r="4" spans="1:5" ht="13.5" thickBot="1">
      <c r="B4" s="2"/>
      <c r="C4" s="2"/>
      <c r="D4" s="2"/>
    </row>
    <row r="5" spans="1:5" s="7" customFormat="1" ht="15.75" customHeight="1" thickBot="1">
      <c r="A5" s="8" t="s">
        <v>3</v>
      </c>
      <c r="B5" s="9" t="s">
        <v>4</v>
      </c>
      <c r="C5" s="10" t="s">
        <v>5</v>
      </c>
      <c r="D5" s="11" t="s">
        <v>6</v>
      </c>
    </row>
    <row r="6" spans="1:5" s="7" customFormat="1" ht="27" customHeight="1" thickBot="1">
      <c r="A6" s="59" t="s">
        <v>7</v>
      </c>
      <c r="B6" s="12"/>
      <c r="C6" s="78">
        <v>0</v>
      </c>
      <c r="D6" s="60">
        <v>1</v>
      </c>
      <c r="E6" s="61"/>
    </row>
    <row r="7" spans="1:5" s="7" customFormat="1" ht="19.5" customHeight="1" thickBot="1">
      <c r="A7" s="13"/>
      <c r="B7" s="14"/>
      <c r="C7" s="15"/>
      <c r="D7" s="16"/>
    </row>
    <row r="8" spans="1:5" s="7" customFormat="1" ht="15.75" customHeight="1" thickBot="1">
      <c r="A8" s="112" t="s">
        <v>8</v>
      </c>
      <c r="B8" s="113"/>
      <c r="C8" s="63">
        <f>SUM(C9)+(C13)</f>
        <v>0</v>
      </c>
      <c r="D8" s="17"/>
    </row>
    <row r="9" spans="1:5" s="7" customFormat="1" ht="13.5" thickBot="1">
      <c r="A9" s="18" t="s">
        <v>9</v>
      </c>
      <c r="B9" s="19"/>
      <c r="C9" s="63">
        <f>SUM(B11)-(B10)-(B12)</f>
        <v>0</v>
      </c>
      <c r="D9" s="16"/>
    </row>
    <row r="10" spans="1:5" s="7" customFormat="1" ht="13.5" customHeight="1">
      <c r="A10" s="57" t="s">
        <v>10</v>
      </c>
      <c r="B10" s="62">
        <v>0</v>
      </c>
      <c r="C10" s="21"/>
      <c r="D10" s="16"/>
      <c r="E10" s="53"/>
    </row>
    <row r="11" spans="1:5" s="7" customFormat="1" ht="13.5" customHeight="1">
      <c r="A11" s="20" t="s">
        <v>11</v>
      </c>
      <c r="B11" s="62">
        <v>0</v>
      </c>
      <c r="C11" s="19"/>
      <c r="D11" s="16"/>
    </row>
    <row r="12" spans="1:5" s="7" customFormat="1" ht="13.5" customHeight="1" thickBot="1">
      <c r="A12" s="20" t="s">
        <v>12</v>
      </c>
      <c r="B12" s="62">
        <v>0</v>
      </c>
      <c r="C12" s="52"/>
      <c r="D12" s="16"/>
    </row>
    <row r="13" spans="1:5" s="7" customFormat="1" ht="13.5" customHeight="1" thickBot="1">
      <c r="A13" s="23" t="s">
        <v>13</v>
      </c>
      <c r="B13" s="19"/>
      <c r="C13" s="63">
        <f>(B14)-(B15)</f>
        <v>0</v>
      </c>
      <c r="D13" s="16"/>
    </row>
    <row r="14" spans="1:5" s="7" customFormat="1" ht="13.5" customHeight="1">
      <c r="A14" s="57" t="s">
        <v>14</v>
      </c>
      <c r="B14" s="62">
        <v>0</v>
      </c>
      <c r="C14" s="19"/>
      <c r="D14" s="16"/>
    </row>
    <row r="15" spans="1:5" s="7" customFormat="1" ht="24.75" customHeight="1" thickBot="1">
      <c r="A15" s="51" t="s">
        <v>15</v>
      </c>
      <c r="B15" s="64">
        <v>0</v>
      </c>
      <c r="C15" s="48"/>
      <c r="D15" s="16"/>
    </row>
    <row r="16" spans="1:5" s="7" customFormat="1" ht="18.75" customHeight="1" thickBot="1">
      <c r="A16" s="24"/>
      <c r="B16" s="25"/>
      <c r="C16" s="25"/>
      <c r="D16" s="16"/>
    </row>
    <row r="17" spans="1:4" s="7" customFormat="1" ht="15.75" customHeight="1" thickBot="1">
      <c r="A17" s="112" t="s">
        <v>16</v>
      </c>
      <c r="B17" s="114"/>
      <c r="C17" s="113"/>
      <c r="D17" s="26"/>
    </row>
    <row r="18" spans="1:4" s="7" customFormat="1" ht="13.5" customHeight="1" thickBot="1">
      <c r="A18" s="27" t="s">
        <v>17</v>
      </c>
      <c r="B18" s="28"/>
      <c r="C18" s="65">
        <f>C6*D18</f>
        <v>0</v>
      </c>
      <c r="D18" s="66">
        <v>0.1</v>
      </c>
    </row>
    <row r="19" spans="1:4" s="7" customFormat="1" ht="13.5" customHeight="1">
      <c r="A19" s="20" t="s">
        <v>18</v>
      </c>
      <c r="B19" s="67">
        <v>0</v>
      </c>
      <c r="C19" s="29"/>
      <c r="D19" s="30"/>
    </row>
    <row r="20" spans="1:4" s="7" customFormat="1" ht="13.5" customHeight="1">
      <c r="A20" s="20" t="s">
        <v>19</v>
      </c>
      <c r="B20" s="67">
        <v>0</v>
      </c>
      <c r="C20" s="19"/>
      <c r="D20" s="16"/>
    </row>
    <row r="21" spans="1:4" s="7" customFormat="1" ht="13.5" customHeight="1">
      <c r="A21" s="20" t="s">
        <v>20</v>
      </c>
      <c r="B21" s="67">
        <v>0</v>
      </c>
      <c r="C21" s="19"/>
      <c r="D21" s="16"/>
    </row>
    <row r="22" spans="1:4" s="7" customFormat="1" ht="13.5" customHeight="1">
      <c r="A22" s="31" t="s">
        <v>21</v>
      </c>
      <c r="B22" s="68">
        <v>0</v>
      </c>
      <c r="C22" s="32"/>
      <c r="D22" s="17"/>
    </row>
    <row r="23" spans="1:4" s="7" customFormat="1" ht="13.5" customHeight="1" thickBot="1">
      <c r="A23" s="33" t="s">
        <v>22</v>
      </c>
      <c r="B23" s="64">
        <v>0</v>
      </c>
      <c r="C23" s="34"/>
      <c r="D23" s="17"/>
    </row>
    <row r="24" spans="1:4" s="7" customFormat="1" ht="21" customHeight="1" thickBot="1">
      <c r="A24" s="35"/>
      <c r="B24" s="36"/>
      <c r="C24" s="36"/>
      <c r="D24" s="16"/>
    </row>
    <row r="25" spans="1:4" s="7" customFormat="1" ht="15.75" customHeight="1" thickBot="1">
      <c r="A25" s="112" t="s">
        <v>23</v>
      </c>
      <c r="B25" s="113"/>
      <c r="C25" s="63">
        <f>(C26)+(C31)+(C36)+(C41)+(C46)</f>
        <v>0</v>
      </c>
      <c r="D25" s="16"/>
    </row>
    <row r="26" spans="1:4" s="7" customFormat="1" ht="13.5" customHeight="1" thickBot="1">
      <c r="A26" s="18" t="s">
        <v>24</v>
      </c>
      <c r="B26" s="19"/>
      <c r="C26" s="63">
        <f>SUM(B30)+(B29)</f>
        <v>0</v>
      </c>
      <c r="D26" s="16"/>
    </row>
    <row r="27" spans="1:4" s="7" customFormat="1" ht="13.5" customHeight="1">
      <c r="A27" s="20" t="s">
        <v>25</v>
      </c>
      <c r="B27" s="69">
        <v>0</v>
      </c>
      <c r="C27" s="21"/>
      <c r="D27" s="16"/>
    </row>
    <row r="28" spans="1:4" s="7" customFormat="1" ht="13.5" customHeight="1">
      <c r="A28" s="20" t="s">
        <v>26</v>
      </c>
      <c r="B28" s="69">
        <v>0</v>
      </c>
      <c r="C28" s="19"/>
      <c r="D28" s="16"/>
    </row>
    <row r="29" spans="1:4" s="7" customFormat="1" ht="13.5" customHeight="1">
      <c r="A29" s="20" t="s">
        <v>27</v>
      </c>
      <c r="B29" s="70">
        <f>(B28)-(B27)</f>
        <v>0</v>
      </c>
      <c r="C29" s="19"/>
      <c r="D29" s="16"/>
    </row>
    <row r="30" spans="1:4" s="7" customFormat="1" ht="13.5" customHeight="1" thickBot="1">
      <c r="A30" s="20" t="s">
        <v>28</v>
      </c>
      <c r="B30" s="69">
        <v>0</v>
      </c>
      <c r="C30" s="22"/>
      <c r="D30" s="16"/>
    </row>
    <row r="31" spans="1:4" s="7" customFormat="1" ht="13.5" customHeight="1" thickBot="1">
      <c r="A31" s="23" t="s">
        <v>29</v>
      </c>
      <c r="B31" s="19"/>
      <c r="C31" s="63">
        <f>SUM(B34)-(B35)</f>
        <v>0</v>
      </c>
      <c r="D31" s="16"/>
    </row>
    <row r="32" spans="1:4" s="7" customFormat="1" ht="13.5" customHeight="1">
      <c r="A32" s="20" t="s">
        <v>30</v>
      </c>
      <c r="B32" s="71">
        <v>0</v>
      </c>
      <c r="C32" s="21"/>
      <c r="D32" s="16"/>
    </row>
    <row r="33" spans="1:4" s="7" customFormat="1" ht="13.5" customHeight="1">
      <c r="A33" s="20" t="s">
        <v>31</v>
      </c>
      <c r="B33" s="71">
        <v>0</v>
      </c>
      <c r="C33" s="19"/>
      <c r="D33" s="16"/>
    </row>
    <row r="34" spans="1:4" s="7" customFormat="1" ht="13.5" customHeight="1">
      <c r="A34" s="20" t="s">
        <v>32</v>
      </c>
      <c r="B34" s="70">
        <f>(B32)-(B33)</f>
        <v>0</v>
      </c>
      <c r="C34" s="19"/>
      <c r="D34" s="16"/>
    </row>
    <row r="35" spans="1:4" s="7" customFormat="1" ht="13.5" customHeight="1" thickBot="1">
      <c r="A35" s="20" t="s">
        <v>33</v>
      </c>
      <c r="B35" s="71">
        <v>0</v>
      </c>
      <c r="C35" s="22"/>
      <c r="D35" s="16"/>
    </row>
    <row r="36" spans="1:4" s="7" customFormat="1" ht="13.5" customHeight="1" thickBot="1">
      <c r="A36" s="23" t="s">
        <v>34</v>
      </c>
      <c r="B36" s="19"/>
      <c r="C36" s="63">
        <f>SUM(B39)-(B40)</f>
        <v>0</v>
      </c>
      <c r="D36" s="16"/>
    </row>
    <row r="37" spans="1:4" s="7" customFormat="1" ht="13.5" customHeight="1">
      <c r="A37" s="20" t="s">
        <v>35</v>
      </c>
      <c r="B37" s="71">
        <v>0</v>
      </c>
      <c r="C37" s="21"/>
      <c r="D37" s="16"/>
    </row>
    <row r="38" spans="1:4" s="7" customFormat="1" ht="13.5" customHeight="1">
      <c r="A38" s="57" t="s">
        <v>36</v>
      </c>
      <c r="B38" s="71">
        <v>0</v>
      </c>
      <c r="C38" s="19"/>
      <c r="D38" s="16"/>
    </row>
    <row r="39" spans="1:4" s="7" customFormat="1" ht="13.5" customHeight="1">
      <c r="A39" s="20" t="s">
        <v>37</v>
      </c>
      <c r="B39" s="70">
        <f>(B37)-(B38)</f>
        <v>0</v>
      </c>
      <c r="C39" s="19"/>
      <c r="D39" s="16"/>
    </row>
    <row r="40" spans="1:4" s="7" customFormat="1" ht="13.5" customHeight="1">
      <c r="A40" s="20" t="s">
        <v>38</v>
      </c>
      <c r="B40" s="71">
        <v>0</v>
      </c>
      <c r="C40" s="37"/>
      <c r="D40" s="16"/>
    </row>
    <row r="41" spans="1:4" s="7" customFormat="1" ht="13.5" customHeight="1" thickBot="1">
      <c r="A41" s="23" t="s">
        <v>39</v>
      </c>
      <c r="B41" s="19"/>
      <c r="C41" s="63">
        <f>SUM(B44)-(B45)</f>
        <v>0</v>
      </c>
      <c r="D41" s="16"/>
    </row>
    <row r="42" spans="1:4" s="7" customFormat="1" ht="13.5" customHeight="1">
      <c r="A42" s="20" t="s">
        <v>40</v>
      </c>
      <c r="B42" s="71">
        <v>0</v>
      </c>
      <c r="C42" s="21"/>
      <c r="D42" s="16"/>
    </row>
    <row r="43" spans="1:4" s="7" customFormat="1" ht="13.5" customHeight="1">
      <c r="A43" s="57" t="s">
        <v>41</v>
      </c>
      <c r="B43" s="71">
        <v>0</v>
      </c>
      <c r="C43" s="19"/>
      <c r="D43" s="16"/>
    </row>
    <row r="44" spans="1:4" s="7" customFormat="1" ht="13.5" customHeight="1">
      <c r="A44" s="20" t="s">
        <v>42</v>
      </c>
      <c r="B44" s="72">
        <f>(B42)-(B43)</f>
        <v>0</v>
      </c>
      <c r="C44" s="19"/>
      <c r="D44" s="16"/>
    </row>
    <row r="45" spans="1:4" s="7" customFormat="1" ht="13.5" customHeight="1" thickBot="1">
      <c r="A45" s="20" t="s">
        <v>43</v>
      </c>
      <c r="B45" s="71">
        <v>0</v>
      </c>
      <c r="C45" s="22"/>
      <c r="D45" s="16"/>
    </row>
    <row r="46" spans="1:4" s="7" customFormat="1" ht="13.5" customHeight="1" thickBot="1">
      <c r="A46" s="23" t="s">
        <v>44</v>
      </c>
      <c r="B46" s="19"/>
      <c r="C46" s="63">
        <f>SUM(B49)-(B50)</f>
        <v>0</v>
      </c>
      <c r="D46" s="16"/>
    </row>
    <row r="47" spans="1:4" s="7" customFormat="1" ht="13.5" customHeight="1">
      <c r="A47" s="20" t="s">
        <v>45</v>
      </c>
      <c r="B47" s="71">
        <v>0</v>
      </c>
      <c r="C47" s="21"/>
      <c r="D47" s="16"/>
    </row>
    <row r="48" spans="1:4" s="7" customFormat="1" ht="13.5" customHeight="1">
      <c r="A48" s="20" t="s">
        <v>46</v>
      </c>
      <c r="B48" s="71">
        <v>0</v>
      </c>
      <c r="C48" s="19"/>
      <c r="D48" s="16"/>
    </row>
    <row r="49" spans="1:5" s="7" customFormat="1" ht="13.5" customHeight="1">
      <c r="A49" s="20" t="s">
        <v>47</v>
      </c>
      <c r="B49" s="72">
        <f>(B47)-(B48)</f>
        <v>0</v>
      </c>
      <c r="C49" s="19"/>
      <c r="D49" s="16"/>
    </row>
    <row r="50" spans="1:5" s="7" customFormat="1" ht="13.5" customHeight="1" thickBot="1">
      <c r="A50" s="20" t="s">
        <v>48</v>
      </c>
      <c r="B50" s="85">
        <v>0</v>
      </c>
      <c r="C50" s="22"/>
      <c r="D50" s="16"/>
    </row>
    <row r="51" spans="1:5" s="7" customFormat="1" ht="7.5" customHeight="1" thickBot="1">
      <c r="A51" s="24"/>
      <c r="B51" s="38"/>
      <c r="C51" s="38"/>
      <c r="D51" s="16"/>
    </row>
    <row r="52" spans="1:5" s="7" customFormat="1" ht="15.75" customHeight="1" thickBot="1">
      <c r="A52" s="112" t="s">
        <v>49</v>
      </c>
      <c r="B52" s="113"/>
      <c r="C52" s="63">
        <f>SUM(B53)+(B54)+(B55)+(B56)-(B57)</f>
        <v>0</v>
      </c>
      <c r="D52" s="55"/>
      <c r="E52" s="55"/>
    </row>
    <row r="53" spans="1:5" s="7" customFormat="1" ht="13.5" customHeight="1">
      <c r="A53" s="20" t="s">
        <v>50</v>
      </c>
      <c r="B53" s="73">
        <f>C8</f>
        <v>0</v>
      </c>
      <c r="C53" s="19"/>
      <c r="D53" s="55"/>
      <c r="E53" s="55"/>
    </row>
    <row r="54" spans="1:5" s="7" customFormat="1" ht="13.5" customHeight="1">
      <c r="A54" s="20" t="s">
        <v>51</v>
      </c>
      <c r="B54" s="73">
        <f>C25</f>
        <v>0</v>
      </c>
      <c r="C54" s="19"/>
      <c r="D54" s="55"/>
      <c r="E54" s="55"/>
    </row>
    <row r="55" spans="1:5" s="7" customFormat="1" ht="13.5" customHeight="1">
      <c r="A55" s="83" t="s">
        <v>52</v>
      </c>
      <c r="B55" s="82">
        <v>0</v>
      </c>
      <c r="C55" s="110"/>
      <c r="D55" s="55"/>
      <c r="E55" s="55"/>
    </row>
    <row r="56" spans="1:5" s="7" customFormat="1" ht="13.5" customHeight="1">
      <c r="A56" s="81" t="s">
        <v>53</v>
      </c>
      <c r="B56" s="67">
        <v>0</v>
      </c>
      <c r="C56" s="79"/>
      <c r="D56" s="55"/>
      <c r="E56" s="55"/>
    </row>
    <row r="57" spans="1:5" s="7" customFormat="1" ht="13.5" customHeight="1" thickBot="1">
      <c r="A57" s="109" t="s">
        <v>54</v>
      </c>
      <c r="B57" s="64">
        <v>0</v>
      </c>
      <c r="C57" s="80"/>
      <c r="D57" s="55"/>
      <c r="E57" s="55"/>
    </row>
    <row r="58" spans="1:5" s="7" customFormat="1" ht="18" customHeight="1" thickBot="1">
      <c r="A58" s="38"/>
      <c r="B58" s="38"/>
      <c r="C58" s="38"/>
      <c r="D58" s="16"/>
    </row>
    <row r="59" spans="1:5" s="7" customFormat="1" ht="15.75" customHeight="1" thickBot="1">
      <c r="A59" s="112" t="s">
        <v>55</v>
      </c>
      <c r="B59" s="114"/>
      <c r="C59" s="113"/>
      <c r="D59" s="26"/>
    </row>
    <row r="60" spans="1:5" s="6" customFormat="1" ht="13.5" customHeight="1" thickBot="1">
      <c r="A60" s="39" t="s">
        <v>56</v>
      </c>
      <c r="B60" s="40"/>
      <c r="C60" s="63">
        <f>(C6)-(C18)</f>
        <v>0</v>
      </c>
      <c r="D60" s="75">
        <f>SUM(D6)-(D18)</f>
        <v>0.9</v>
      </c>
    </row>
    <row r="61" spans="1:5" s="6" customFormat="1" ht="13.5" customHeight="1">
      <c r="A61" s="41" t="s">
        <v>57</v>
      </c>
      <c r="B61" s="40"/>
      <c r="C61" s="76">
        <v>0</v>
      </c>
      <c r="D61" s="42"/>
    </row>
    <row r="62" spans="1:5" s="6" customFormat="1" ht="13.5" customHeight="1">
      <c r="A62" s="41" t="s">
        <v>58</v>
      </c>
      <c r="B62" s="40"/>
      <c r="C62" s="67">
        <v>0</v>
      </c>
      <c r="D62" s="43"/>
    </row>
    <row r="63" spans="1:5" s="6" customFormat="1" ht="13.5" customHeight="1">
      <c r="A63" s="84" t="s">
        <v>59</v>
      </c>
      <c r="B63" s="56"/>
      <c r="C63" s="74">
        <v>0</v>
      </c>
      <c r="D63" s="43"/>
    </row>
    <row r="64" spans="1:5" s="6" customFormat="1" ht="13.5" customHeight="1">
      <c r="A64" s="41" t="s">
        <v>60</v>
      </c>
      <c r="B64" s="40"/>
      <c r="C64" s="74">
        <f>B65</f>
        <v>0</v>
      </c>
      <c r="D64" s="43"/>
    </row>
    <row r="65" spans="1:4" s="6" customFormat="1" ht="13.5" customHeight="1">
      <c r="A65" s="44" t="s">
        <v>61</v>
      </c>
      <c r="B65" s="74">
        <v>0</v>
      </c>
      <c r="C65" s="40"/>
      <c r="D65" s="43"/>
    </row>
    <row r="66" spans="1:4" s="6" customFormat="1" ht="13.5" customHeight="1" thickBot="1">
      <c r="A66" s="41" t="s">
        <v>62</v>
      </c>
      <c r="B66" s="45"/>
      <c r="C66" s="63">
        <f>B67+B68+B69</f>
        <v>0</v>
      </c>
      <c r="D66" s="43"/>
    </row>
    <row r="67" spans="1:4" s="6" customFormat="1" ht="13.5" customHeight="1">
      <c r="A67" s="44" t="s">
        <v>63</v>
      </c>
      <c r="B67" s="74">
        <v>0</v>
      </c>
      <c r="C67" s="49"/>
      <c r="D67" s="43"/>
    </row>
    <row r="68" spans="1:4" s="6" customFormat="1" ht="13.5" customHeight="1">
      <c r="A68" s="58" t="s">
        <v>64</v>
      </c>
      <c r="B68" s="74">
        <v>0</v>
      </c>
      <c r="C68" s="50"/>
      <c r="D68" s="43"/>
    </row>
    <row r="69" spans="1:4" s="6" customFormat="1" ht="13.5" customHeight="1">
      <c r="A69" s="44" t="s">
        <v>65</v>
      </c>
      <c r="B69" s="74">
        <v>0</v>
      </c>
      <c r="C69" s="50"/>
      <c r="D69" s="43"/>
    </row>
    <row r="70" spans="1:4" s="6" customFormat="1" ht="13.5" customHeight="1" thickBot="1">
      <c r="A70" s="41" t="s">
        <v>66</v>
      </c>
      <c r="B70" s="45"/>
      <c r="C70" s="111">
        <f>(B71)+(B72)</f>
        <v>0</v>
      </c>
      <c r="D70" s="43"/>
    </row>
    <row r="71" spans="1:4" s="6" customFormat="1" ht="21.75" customHeight="1">
      <c r="A71" s="58" t="s">
        <v>67</v>
      </c>
      <c r="B71" s="74">
        <v>0</v>
      </c>
      <c r="C71" s="45"/>
      <c r="D71" s="43"/>
    </row>
    <row r="72" spans="1:4" s="6" customFormat="1" ht="35.25" customHeight="1" thickBot="1">
      <c r="A72" s="46" t="s">
        <v>68</v>
      </c>
      <c r="B72" s="77">
        <v>0</v>
      </c>
      <c r="C72" s="48"/>
      <c r="D72" s="43"/>
    </row>
    <row r="73" spans="1:4" s="6" customFormat="1" ht="13.5" customHeight="1">
      <c r="A73" s="41" t="s">
        <v>69</v>
      </c>
      <c r="B73" s="40"/>
      <c r="C73" s="74">
        <v>0</v>
      </c>
      <c r="D73" s="43"/>
    </row>
    <row r="74" spans="1:4" s="6" customFormat="1" ht="15" customHeight="1" thickBot="1">
      <c r="A74" s="47" t="s">
        <v>70</v>
      </c>
      <c r="B74" s="48"/>
      <c r="C74" s="63">
        <f>C52</f>
        <v>0</v>
      </c>
      <c r="D74" s="43"/>
    </row>
    <row r="75" spans="1:4" s="7" customFormat="1" ht="15.75" customHeight="1" thickBot="1">
      <c r="A75" s="115" t="s">
        <v>71</v>
      </c>
      <c r="B75" s="116"/>
      <c r="C75" s="63">
        <f>SUM(C60)-(C61)-(C62)-(C63)-(C64)+(C66)+(C70)+(C73)+(C74)</f>
        <v>0</v>
      </c>
      <c r="D75" s="16"/>
    </row>
    <row r="76" spans="1:4" ht="16.5" customHeight="1">
      <c r="A76" s="3"/>
      <c r="B76" s="4"/>
      <c r="C76" s="4"/>
    </row>
  </sheetData>
  <sheetProtection algorithmName="SHA-512" hashValue="YgtjxB2Noaa0Qw2/0+W8H1yuSq49yCypHvzsDfSFFBQb2doJ4nFwq4rb/urDJp/k5kYZhXAHlMZpMWlV10JWNQ==" saltValue="/Ic3tBgCPil+gbrI7P/jXw==" spinCount="100000" sheet="1" formatCells="0" formatColumns="0" formatRows="0" insertColumns="0" insertRows="0" insertHyperlinks="0" deleteColumns="0" deleteRows="0"/>
  <mergeCells count="9">
    <mergeCell ref="A52:B52"/>
    <mergeCell ref="A17:C17"/>
    <mergeCell ref="A75:B75"/>
    <mergeCell ref="A59:C59"/>
    <mergeCell ref="A1:D1"/>
    <mergeCell ref="A2:D2"/>
    <mergeCell ref="A3:D3"/>
    <mergeCell ref="A8:B8"/>
    <mergeCell ref="A25:B25"/>
  </mergeCells>
  <pageMargins left="0.78740157480314965" right="0.23622047244094491" top="0.19685039370078741" bottom="0.19685039370078741" header="0.31496062992125984" footer="0.31496062992125984"/>
  <pageSetup paperSize="9" scale="82" orientation="portrait" r:id="rId1"/>
  <ignoredErrors>
    <ignoredError sqref="C66 C6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C677-4773-4D86-B21E-F2D4EE192F03}">
  <dimension ref="A2:K33"/>
  <sheetViews>
    <sheetView workbookViewId="0">
      <selection activeCell="E16" sqref="E16"/>
    </sheetView>
  </sheetViews>
  <sheetFormatPr defaultRowHeight="15"/>
  <cols>
    <col min="1" max="1" width="19.140625" customWidth="1"/>
    <col min="2" max="2" width="14.42578125" customWidth="1"/>
    <col min="3" max="3" width="15.28515625" customWidth="1"/>
    <col min="4" max="4" width="15" customWidth="1"/>
    <col min="5" max="5" width="17.28515625" customWidth="1"/>
    <col min="6" max="6" width="17" customWidth="1"/>
    <col min="7" max="7" width="15.140625" customWidth="1"/>
    <col min="8" max="8" width="16" customWidth="1"/>
    <col min="9" max="9" width="15.140625" customWidth="1"/>
    <col min="10" max="10" width="13.7109375" customWidth="1"/>
    <col min="11" max="11" width="17.140625" customWidth="1"/>
  </cols>
  <sheetData>
    <row r="2" spans="1:11">
      <c r="A2" s="127" t="s">
        <v>72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>
      <c r="A3" s="128" t="s">
        <v>73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>
      <c r="A4" s="127" t="s">
        <v>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5.7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129" t="s">
        <v>74</v>
      </c>
      <c r="B6" s="130"/>
      <c r="C6" s="130"/>
      <c r="D6" s="130"/>
      <c r="E6" s="130"/>
      <c r="F6" s="130"/>
      <c r="G6" s="130"/>
      <c r="H6" s="130"/>
      <c r="I6" s="130"/>
      <c r="J6" s="130"/>
      <c r="K6" s="131"/>
    </row>
    <row r="7" spans="1:11" ht="24">
      <c r="A7" s="88" t="s">
        <v>75</v>
      </c>
      <c r="B7" s="121" t="s">
        <v>76</v>
      </c>
      <c r="C7" s="121"/>
      <c r="D7" s="121"/>
      <c r="E7" s="121"/>
      <c r="F7" s="121" t="s">
        <v>77</v>
      </c>
      <c r="G7" s="121"/>
      <c r="H7" s="121" t="s">
        <v>78</v>
      </c>
      <c r="I7" s="121"/>
      <c r="J7" s="121"/>
      <c r="K7" s="89" t="s">
        <v>77</v>
      </c>
    </row>
    <row r="8" spans="1:11">
      <c r="A8" s="90" t="s">
        <v>79</v>
      </c>
      <c r="B8" s="126" t="s">
        <v>80</v>
      </c>
      <c r="C8" s="126"/>
      <c r="D8" s="126"/>
      <c r="E8" s="126"/>
      <c r="F8" s="126" t="s">
        <v>80</v>
      </c>
      <c r="G8" s="126"/>
      <c r="H8" s="126" t="s">
        <v>81</v>
      </c>
      <c r="I8" s="126"/>
      <c r="J8" s="126"/>
      <c r="K8" s="91" t="s">
        <v>82</v>
      </c>
    </row>
    <row r="9" spans="1:11">
      <c r="A9" s="90" t="s">
        <v>83</v>
      </c>
      <c r="B9" s="126" t="s">
        <v>84</v>
      </c>
      <c r="C9" s="126"/>
      <c r="D9" s="126"/>
      <c r="E9" s="126"/>
      <c r="F9" s="126" t="s">
        <v>85</v>
      </c>
      <c r="G9" s="126"/>
      <c r="H9" s="126" t="s">
        <v>86</v>
      </c>
      <c r="I9" s="126"/>
      <c r="J9" s="126"/>
      <c r="K9" s="91" t="s">
        <v>82</v>
      </c>
    </row>
    <row r="10" spans="1:11">
      <c r="A10" s="90" t="s">
        <v>87</v>
      </c>
      <c r="B10" s="126" t="s">
        <v>80</v>
      </c>
      <c r="C10" s="126"/>
      <c r="D10" s="126"/>
      <c r="E10" s="126"/>
      <c r="F10" s="126" t="s">
        <v>80</v>
      </c>
      <c r="G10" s="126"/>
      <c r="H10" s="126" t="s">
        <v>86</v>
      </c>
      <c r="I10" s="126"/>
      <c r="J10" s="126"/>
      <c r="K10" s="91" t="s">
        <v>82</v>
      </c>
    </row>
    <row r="11" spans="1:11">
      <c r="A11" s="92" t="s">
        <v>88</v>
      </c>
      <c r="B11" s="126" t="s">
        <v>89</v>
      </c>
      <c r="C11" s="126"/>
      <c r="D11" s="126"/>
      <c r="E11" s="126"/>
      <c r="F11" s="126" t="s">
        <v>85</v>
      </c>
      <c r="G11" s="126"/>
      <c r="H11" s="126" t="s">
        <v>89</v>
      </c>
      <c r="I11" s="126"/>
      <c r="J11" s="126"/>
      <c r="K11" s="91" t="s">
        <v>85</v>
      </c>
    </row>
    <row r="12" spans="1:11" ht="15.75" thickBot="1">
      <c r="A12" s="93" t="s">
        <v>90</v>
      </c>
      <c r="B12" s="119" t="s">
        <v>91</v>
      </c>
      <c r="C12" s="119"/>
      <c r="D12" s="119"/>
      <c r="E12" s="119"/>
      <c r="F12" s="119" t="s">
        <v>85</v>
      </c>
      <c r="G12" s="119"/>
      <c r="H12" s="119" t="s">
        <v>80</v>
      </c>
      <c r="I12" s="119"/>
      <c r="J12" s="119"/>
      <c r="K12" s="94" t="s">
        <v>80</v>
      </c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5" spans="1:11" ht="15.75" thickBot="1"/>
    <row r="16" spans="1:11" ht="36">
      <c r="A16" s="86" t="s">
        <v>92</v>
      </c>
      <c r="B16" s="87" t="s">
        <v>93</v>
      </c>
      <c r="C16" s="87" t="s">
        <v>94</v>
      </c>
      <c r="D16" s="87" t="s">
        <v>95</v>
      </c>
      <c r="E16" s="87" t="s">
        <v>96</v>
      </c>
      <c r="F16" s="87" t="s">
        <v>97</v>
      </c>
      <c r="G16" s="87" t="s">
        <v>98</v>
      </c>
      <c r="H16" s="87" t="s">
        <v>99</v>
      </c>
      <c r="I16" s="87" t="s">
        <v>100</v>
      </c>
      <c r="J16" s="87" t="s">
        <v>101</v>
      </c>
      <c r="K16" s="95" t="s">
        <v>102</v>
      </c>
    </row>
    <row r="17" spans="1:11">
      <c r="A17" s="96"/>
      <c r="B17" s="97"/>
      <c r="C17" s="54" t="s">
        <v>90</v>
      </c>
      <c r="D17" s="97"/>
      <c r="E17" s="97"/>
      <c r="F17" s="97"/>
      <c r="G17" s="97"/>
      <c r="H17" s="97"/>
      <c r="I17" s="97"/>
      <c r="J17" s="97"/>
      <c r="K17" s="98"/>
    </row>
    <row r="18" spans="1:11">
      <c r="A18" s="96"/>
      <c r="B18" s="97"/>
      <c r="C18" s="54" t="s">
        <v>90</v>
      </c>
      <c r="D18" s="97"/>
      <c r="E18" s="97"/>
      <c r="F18" s="97"/>
      <c r="G18" s="97"/>
      <c r="H18" s="97"/>
      <c r="I18" s="97"/>
      <c r="J18" s="97"/>
      <c r="K18" s="98"/>
    </row>
    <row r="19" spans="1:11">
      <c r="A19" s="96"/>
      <c r="B19" s="97"/>
      <c r="C19" s="54" t="s">
        <v>90</v>
      </c>
      <c r="D19" s="97"/>
      <c r="E19" s="97"/>
      <c r="F19" s="97"/>
      <c r="G19" s="97"/>
      <c r="H19" s="97"/>
      <c r="I19" s="97"/>
      <c r="J19" s="97"/>
      <c r="K19" s="98"/>
    </row>
    <row r="20" spans="1:11">
      <c r="A20" s="99"/>
      <c r="B20" s="100"/>
      <c r="C20" s="100" t="s">
        <v>88</v>
      </c>
      <c r="D20" s="101"/>
      <c r="E20" s="101"/>
      <c r="F20" s="102"/>
      <c r="G20" s="102"/>
      <c r="H20" s="103"/>
      <c r="I20" s="102"/>
      <c r="J20" s="102"/>
      <c r="K20" s="104"/>
    </row>
    <row r="21" spans="1:11">
      <c r="A21" s="99"/>
      <c r="B21" s="100"/>
      <c r="C21" s="100" t="s">
        <v>88</v>
      </c>
      <c r="D21" s="101"/>
      <c r="E21" s="101"/>
      <c r="F21" s="102"/>
      <c r="G21" s="102"/>
      <c r="H21" s="103"/>
      <c r="I21" s="102"/>
      <c r="J21" s="102"/>
      <c r="K21" s="104"/>
    </row>
    <row r="22" spans="1:11">
      <c r="A22" s="99"/>
      <c r="B22" s="100"/>
      <c r="C22" s="100" t="s">
        <v>88</v>
      </c>
      <c r="D22" s="101"/>
      <c r="E22" s="101"/>
      <c r="F22" s="102"/>
      <c r="G22" s="102"/>
      <c r="H22" s="103"/>
      <c r="I22" s="102"/>
      <c r="J22" s="102"/>
      <c r="K22" s="104"/>
    </row>
    <row r="23" spans="1:11">
      <c r="A23" s="99"/>
      <c r="B23" s="100"/>
      <c r="C23" s="100" t="s">
        <v>79</v>
      </c>
      <c r="D23" s="100"/>
      <c r="E23" s="100"/>
      <c r="F23" s="102"/>
      <c r="G23" s="102"/>
      <c r="H23" s="103"/>
      <c r="I23" s="103"/>
      <c r="J23" s="102"/>
      <c r="K23" s="104"/>
    </row>
    <row r="24" spans="1:11">
      <c r="A24" s="99"/>
      <c r="B24" s="100"/>
      <c r="C24" s="100" t="s">
        <v>79</v>
      </c>
      <c r="D24" s="100"/>
      <c r="E24" s="100"/>
      <c r="F24" s="102"/>
      <c r="G24" s="103"/>
      <c r="H24" s="103"/>
      <c r="I24" s="103"/>
      <c r="J24" s="102"/>
      <c r="K24" s="104"/>
    </row>
    <row r="25" spans="1:11">
      <c r="A25" s="99"/>
      <c r="B25" s="100"/>
      <c r="C25" s="100" t="s">
        <v>79</v>
      </c>
      <c r="D25" s="100"/>
      <c r="E25" s="100"/>
      <c r="F25" s="102"/>
      <c r="G25" s="102"/>
      <c r="H25" s="103"/>
      <c r="I25" s="103"/>
      <c r="J25" s="102"/>
      <c r="K25" s="104"/>
    </row>
    <row r="26" spans="1:11">
      <c r="A26" s="99"/>
      <c r="B26" s="100"/>
      <c r="C26" s="100" t="s">
        <v>103</v>
      </c>
      <c r="D26" s="101"/>
      <c r="E26" s="100"/>
      <c r="F26" s="102"/>
      <c r="G26" s="102"/>
      <c r="H26" s="103"/>
      <c r="I26" s="102"/>
      <c r="J26" s="105"/>
      <c r="K26" s="106"/>
    </row>
    <row r="27" spans="1:11">
      <c r="A27" s="99"/>
      <c r="B27" s="100"/>
      <c r="C27" s="100" t="s">
        <v>103</v>
      </c>
      <c r="D27" s="101"/>
      <c r="E27" s="100"/>
      <c r="F27" s="102"/>
      <c r="G27" s="102"/>
      <c r="H27" s="103"/>
      <c r="I27" s="102"/>
      <c r="J27" s="105"/>
      <c r="K27" s="106"/>
    </row>
    <row r="28" spans="1:11">
      <c r="A28" s="99"/>
      <c r="B28" s="100"/>
      <c r="C28" s="100" t="s">
        <v>103</v>
      </c>
      <c r="D28" s="101"/>
      <c r="E28" s="100"/>
      <c r="F28" s="102"/>
      <c r="G28" s="102"/>
      <c r="H28" s="103"/>
      <c r="I28" s="102"/>
      <c r="J28" s="105"/>
      <c r="K28" s="106"/>
    </row>
    <row r="29" spans="1:11">
      <c r="A29" s="99"/>
      <c r="B29" s="100"/>
      <c r="C29" s="100" t="s">
        <v>104</v>
      </c>
      <c r="D29" s="101"/>
      <c r="E29" s="100"/>
      <c r="F29" s="102"/>
      <c r="G29" s="102"/>
      <c r="H29" s="103"/>
      <c r="I29" s="103"/>
      <c r="J29" s="102"/>
      <c r="K29" s="104"/>
    </row>
    <row r="30" spans="1:11">
      <c r="A30" s="99"/>
      <c r="B30" s="100"/>
      <c r="C30" s="100" t="s">
        <v>104</v>
      </c>
      <c r="D30" s="101"/>
      <c r="E30" s="100"/>
      <c r="F30" s="102"/>
      <c r="G30" s="102"/>
      <c r="H30" s="103"/>
      <c r="I30" s="103"/>
      <c r="J30" s="102"/>
      <c r="K30" s="104"/>
    </row>
    <row r="31" spans="1:11">
      <c r="A31" s="99"/>
      <c r="B31" s="100"/>
      <c r="C31" s="100" t="s">
        <v>104</v>
      </c>
      <c r="D31" s="101"/>
      <c r="E31" s="100"/>
      <c r="F31" s="102"/>
      <c r="G31" s="102"/>
      <c r="H31" s="103"/>
      <c r="I31" s="103"/>
      <c r="J31" s="102"/>
      <c r="K31" s="104"/>
    </row>
    <row r="32" spans="1:11" ht="24">
      <c r="A32" s="120" t="s">
        <v>105</v>
      </c>
      <c r="B32" s="121"/>
      <c r="C32" s="121"/>
      <c r="D32" s="121"/>
      <c r="E32" s="121"/>
      <c r="F32" s="121"/>
      <c r="G32" s="121"/>
      <c r="H32" s="121"/>
      <c r="I32" s="121"/>
      <c r="J32" s="107" t="s">
        <v>106</v>
      </c>
      <c r="K32" s="108" t="s">
        <v>107</v>
      </c>
    </row>
    <row r="33" spans="1:11" ht="15.75" thickBot="1">
      <c r="A33" s="122"/>
      <c r="B33" s="123"/>
      <c r="C33" s="123"/>
      <c r="D33" s="123"/>
      <c r="E33" s="123"/>
      <c r="F33" s="123"/>
      <c r="G33" s="123"/>
      <c r="H33" s="123"/>
      <c r="I33" s="123"/>
      <c r="J33" s="124" t="s">
        <v>108</v>
      </c>
      <c r="K33" s="125"/>
    </row>
  </sheetData>
  <mergeCells count="24">
    <mergeCell ref="B8:E8"/>
    <mergeCell ref="F8:G8"/>
    <mergeCell ref="H8:J8"/>
    <mergeCell ref="B9:E9"/>
    <mergeCell ref="F9:G9"/>
    <mergeCell ref="H9:J9"/>
    <mergeCell ref="A2:K2"/>
    <mergeCell ref="A3:K3"/>
    <mergeCell ref="A4:K4"/>
    <mergeCell ref="A6:K6"/>
    <mergeCell ref="B7:E7"/>
    <mergeCell ref="F7:G7"/>
    <mergeCell ref="H7:J7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A32:I33"/>
    <mergeCell ref="J33:K3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8CC9628AE7E4D9780EBCDDA4CCE5D" ma:contentTypeVersion="13" ma:contentTypeDescription="Crie um novo documento." ma:contentTypeScope="" ma:versionID="40e3ed7a0b9c61ffdb69662ac6a2ec8c">
  <xsd:schema xmlns:xsd="http://www.w3.org/2001/XMLSchema" xmlns:xs="http://www.w3.org/2001/XMLSchema" xmlns:p="http://schemas.microsoft.com/office/2006/metadata/properties" xmlns:ns2="9813519b-3cb6-4eb7-b374-2759e8f8a1ef" xmlns:ns3="78cec8e6-2dd2-454d-b20c-951d9c576460" targetNamespace="http://schemas.microsoft.com/office/2006/metadata/properties" ma:root="true" ma:fieldsID="d657fa035ce3485ea1c983f694771cab" ns2:_="" ns3:_="">
    <xsd:import namespace="9813519b-3cb6-4eb7-b374-2759e8f8a1ef"/>
    <xsd:import namespace="78cec8e6-2dd2-454d-b20c-951d9c576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519b-3cb6-4eb7-b374-2759e8f8a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ec8e6-2dd2-454d-b20c-951d9c576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CFABE-1A2A-47C9-98FA-2E65A339AD83}"/>
</file>

<file path=customXml/itemProps2.xml><?xml version="1.0" encoding="utf-8"?>
<ds:datastoreItem xmlns:ds="http://schemas.openxmlformats.org/officeDocument/2006/customXml" ds:itemID="{870C0E42-139A-4E19-A33E-B41BE9B95966}"/>
</file>

<file path=customXml/itemProps3.xml><?xml version="1.0" encoding="utf-8"?>
<ds:datastoreItem xmlns:ds="http://schemas.openxmlformats.org/officeDocument/2006/customXml" ds:itemID="{DDC1D7F7-C5F6-4FEE-B5AE-DD709512B4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Miramar de Souza Almeida</dc:creator>
  <cp:keywords/>
  <dc:description/>
  <cp:lastModifiedBy>Teresa Etsuko Shimizu</cp:lastModifiedBy>
  <cp:revision/>
  <dcterms:created xsi:type="dcterms:W3CDTF">2015-08-25T14:37:43Z</dcterms:created>
  <dcterms:modified xsi:type="dcterms:W3CDTF">2025-11-27T12:35:27Z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0x010100B528CC9628AE7E4D9780EBCDDA4CCE5D</vt:lpwstr>
  </property>
</Properties>
</file>